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M:\⑥自主点検表（確定版）\【点検表】\②（障がい）点検表\①最終版（HP）\療養介護\"/>
    </mc:Choice>
  </mc:AlternateContent>
  <xr:revisionPtr revIDLastSave="0" documentId="13_ncr:1_{14BB9B44-1F81-423F-B2C5-28CF1D83FDB3}" xr6:coauthVersionLast="47" xr6:coauthVersionMax="47" xr10:uidLastSave="{00000000-0000-0000-0000-000000000000}"/>
  <bookViews>
    <workbookView xWindow="-120" yWindow="-120" windowWidth="20730" windowHeight="11040" xr2:uid="{E29DA1D1-325F-4E85-AB62-401005CF235F}"/>
  </bookViews>
  <sheets>
    <sheet name="勤務形態一覧表" sheetId="1" r:id="rId1"/>
  </sheets>
  <externalReferences>
    <externalReference r:id="rId2"/>
  </externalReferences>
  <definedNames>
    <definedName name="___kk06">#REF!</definedName>
    <definedName name="___kk29">#REF!</definedName>
    <definedName name="__kk06">#REF!</definedName>
    <definedName name="__kk29">#REF!</definedName>
    <definedName name="_kk06">#REF!</definedName>
    <definedName name="_kk29">#REF!</definedName>
    <definedName name="Avrg">#REF!</definedName>
    <definedName name="avrg1">#REF!</definedName>
    <definedName name="jiritu">#REF!</definedName>
    <definedName name="KK_03">#REF!</definedName>
    <definedName name="kk_04">#REF!</definedName>
    <definedName name="KK_06">#REF!</definedName>
    <definedName name="kk_07">#REF!</definedName>
    <definedName name="KK2_3">#REF!</definedName>
    <definedName name="_xlnm.Print_Area" localSheetId="0">勤務形態一覧表!$A$1:$AM$58</definedName>
    <definedName name="Roman_01">#REF!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7_1">#REF!</definedName>
    <definedName name="roman77">#REF!</definedName>
    <definedName name="romann_12">#REF!</definedName>
    <definedName name="romann_66">#REF!</definedName>
    <definedName name="romann33">#REF!</definedName>
    <definedName name="serv">#REF!</definedName>
    <definedName name="serv_">#REF!</definedName>
    <definedName name="Serv_LIST">#REF!</definedName>
    <definedName name="servo1">#REF!</definedName>
    <definedName name="ｔａｂｉｅ＿04">#REF!</definedName>
    <definedName name="table_03">#REF!</definedName>
    <definedName name="table_06">#REF!</definedName>
    <definedName name="table2_3">#REF!</definedName>
    <definedName name="tapi2">#REF!</definedName>
    <definedName name="tebie_o7">#REF!</definedName>
    <definedName name="tebie08">#REF!</definedName>
    <definedName name="tebie33">#REF!</definedName>
    <definedName name="tebiroo">#REF!</definedName>
    <definedName name="teble">#REF!</definedName>
    <definedName name="teble_09">#REF!</definedName>
    <definedName name="teble77">#REF!</definedName>
    <definedName name="就労継続支援Ｂ型">[1]選択肢!#REF!</definedName>
    <definedName name="食事">#REF!</definedName>
    <definedName name="町っ油">#REF!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1" l="1"/>
  <c r="AG9" i="1" s="1"/>
  <c r="F9" i="1"/>
  <c r="G9" i="1"/>
  <c r="H9" i="1"/>
  <c r="I9" i="1"/>
  <c r="J9" i="1"/>
  <c r="K9" i="1"/>
  <c r="L9" i="1"/>
  <c r="M9" i="1"/>
  <c r="N9" i="1"/>
  <c r="O9" i="1"/>
  <c r="P9" i="1"/>
  <c r="Q9" i="1"/>
  <c r="R9" i="1"/>
  <c r="S9" i="1"/>
  <c r="T9" i="1"/>
  <c r="U9" i="1"/>
  <c r="V9" i="1"/>
  <c r="W9" i="1"/>
  <c r="X9" i="1"/>
  <c r="Y9" i="1"/>
  <c r="Z9" i="1"/>
  <c r="AA9" i="1"/>
  <c r="AB9" i="1"/>
  <c r="AC9" i="1"/>
  <c r="AD9" i="1"/>
  <c r="AE9" i="1"/>
  <c r="AF9" i="1"/>
  <c r="E10" i="1"/>
  <c r="AI10" i="1" s="1"/>
  <c r="F10" i="1"/>
  <c r="G10" i="1"/>
  <c r="H10" i="1"/>
  <c r="I10" i="1"/>
  <c r="J10" i="1"/>
  <c r="K10" i="1"/>
  <c r="L10" i="1"/>
  <c r="M10" i="1"/>
  <c r="N10" i="1"/>
  <c r="O10" i="1"/>
  <c r="P10" i="1"/>
  <c r="Q10" i="1"/>
  <c r="R10" i="1"/>
  <c r="S10" i="1"/>
  <c r="T10" i="1"/>
  <c r="U10" i="1"/>
  <c r="V10" i="1"/>
  <c r="W10" i="1"/>
  <c r="X10" i="1"/>
  <c r="Y10" i="1"/>
  <c r="Z10" i="1"/>
  <c r="AA10" i="1"/>
  <c r="AB10" i="1"/>
  <c r="AC10" i="1"/>
  <c r="AD10" i="1"/>
  <c r="AE10" i="1"/>
  <c r="AF10" i="1"/>
  <c r="AG10" i="1"/>
  <c r="AH10" i="1"/>
  <c r="AJ11" i="1"/>
  <c r="AK11" i="1"/>
  <c r="AJ12" i="1"/>
  <c r="AK12" i="1"/>
  <c r="AJ13" i="1"/>
  <c r="AK13" i="1"/>
  <c r="AJ14" i="1"/>
  <c r="AK14" i="1"/>
  <c r="AJ15" i="1"/>
  <c r="AK15" i="1"/>
  <c r="AJ16" i="1"/>
  <c r="AK16" i="1" s="1"/>
  <c r="AJ17" i="1"/>
  <c r="AK17" i="1"/>
  <c r="AJ18" i="1"/>
  <c r="AK18" i="1"/>
  <c r="AJ19" i="1"/>
  <c r="AK19" i="1"/>
  <c r="AJ20" i="1"/>
  <c r="AK20" i="1"/>
  <c r="AJ21" i="1"/>
  <c r="AK21" i="1"/>
  <c r="AJ22" i="1"/>
  <c r="AK22" i="1" s="1"/>
  <c r="AJ23" i="1"/>
  <c r="AK23" i="1"/>
  <c r="AJ24" i="1"/>
  <c r="AK24" i="1"/>
  <c r="AJ25" i="1"/>
  <c r="AK25" i="1"/>
  <c r="AJ26" i="1"/>
  <c r="AK26" i="1"/>
  <c r="AJ27" i="1"/>
  <c r="AK27" i="1"/>
  <c r="AJ28" i="1"/>
  <c r="AK28" i="1" s="1"/>
  <c r="AJ29" i="1"/>
  <c r="AK29" i="1"/>
  <c r="AJ30" i="1"/>
  <c r="AK30" i="1"/>
  <c r="E31" i="1"/>
  <c r="F31" i="1"/>
  <c r="AJ31" i="1" s="1"/>
  <c r="AK31" i="1" s="1"/>
  <c r="G31" i="1"/>
  <c r="H31" i="1"/>
  <c r="I31" i="1"/>
  <c r="J31" i="1"/>
  <c r="K31" i="1"/>
  <c r="L31" i="1"/>
  <c r="M31" i="1"/>
  <c r="N31" i="1"/>
  <c r="O31" i="1"/>
  <c r="P31" i="1"/>
  <c r="Q31" i="1"/>
  <c r="R31" i="1"/>
  <c r="S31" i="1"/>
  <c r="T31" i="1"/>
  <c r="U31" i="1"/>
  <c r="V31" i="1"/>
  <c r="W31" i="1"/>
  <c r="X31" i="1"/>
  <c r="Y31" i="1"/>
  <c r="Z31" i="1"/>
  <c r="AA31" i="1"/>
  <c r="AB31" i="1"/>
  <c r="AC31" i="1"/>
  <c r="AD31" i="1"/>
  <c r="AE31" i="1"/>
  <c r="AF31" i="1"/>
  <c r="AG31" i="1"/>
  <c r="AH31" i="1"/>
  <c r="AI31" i="1"/>
  <c r="AI9" i="1" l="1"/>
  <c r="AH9" i="1"/>
</calcChain>
</file>

<file path=xl/sharedStrings.xml><?xml version="1.0" encoding="utf-8"?>
<sst xmlns="http://schemas.openxmlformats.org/spreadsheetml/2006/main" count="60" uniqueCount="60">
  <si>
    <t xml:space="preserve"> （11) 必要項目を満たしていれば、各事業所で使用するシフト表等をもって代替書類として差し支えありません。</t>
    <phoneticPr fontId="5"/>
  </si>
  <si>
    <t>　　　 その他、特記事項欄としてもご活用ください。</t>
    <rPh sb="6" eb="7">
      <t>タ</t>
    </rPh>
    <rPh sb="8" eb="10">
      <t>トッキ</t>
    </rPh>
    <rPh sb="10" eb="12">
      <t>ジコウ</t>
    </rPh>
    <rPh sb="12" eb="13">
      <t>ラン</t>
    </rPh>
    <rPh sb="18" eb="20">
      <t>カツヨウ</t>
    </rPh>
    <phoneticPr fontId="6"/>
  </si>
  <si>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7"/>
  </si>
  <si>
    <t>　(10)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7"/>
  </si>
  <si>
    <t>　(9) 従業者ごとに、週平均の勤務時間数を入力してください。</t>
    <rPh sb="5" eb="8">
      <t>ジュウギョウシャ</t>
    </rPh>
    <rPh sb="12" eb="15">
      <t>シュウヘイキン</t>
    </rPh>
    <rPh sb="16" eb="18">
      <t>キンム</t>
    </rPh>
    <rPh sb="18" eb="21">
      <t>ジカンスウ</t>
    </rPh>
    <rPh sb="22" eb="24">
      <t>ニュウリョク</t>
    </rPh>
    <phoneticPr fontId="7"/>
  </si>
  <si>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7"/>
  </si>
  <si>
    <t>　(8) 従業者ごとに、合計勤務時間数を入力してください。</t>
    <rPh sb="5" eb="8">
      <t>ジュウギョウシャ</t>
    </rPh>
    <rPh sb="12" eb="14">
      <t>ゴウケイ</t>
    </rPh>
    <rPh sb="14" eb="16">
      <t>キンム</t>
    </rPh>
    <rPh sb="16" eb="19">
      <t>ジカンスウ</t>
    </rPh>
    <rPh sb="20" eb="22">
      <t>ニュウリョク</t>
    </rPh>
    <phoneticPr fontId="7"/>
  </si>
  <si>
    <t>　　  ※ 指定基準の確認に際しては、４週分の入力で差し支えありません。</t>
  </si>
  <si>
    <t>　(7) 申請する事業に係る従業者（管理者を含む。）の1ヶ月分の勤務時間を入力してください。常勤の職員が休暇を取得する場合は、「休」と入力してください。</t>
    <rPh sb="4" eb="6">
      <t>シンセイ</t>
    </rPh>
    <rPh sb="8" eb="10">
      <t>ジギョウ</t>
    </rPh>
    <rPh sb="11" eb="12">
      <t>カカ</t>
    </rPh>
    <rPh sb="13" eb="16">
      <t>ジュウギョウシャ</t>
    </rPh>
    <rPh sb="17" eb="20">
      <t>カンリシャ</t>
    </rPh>
    <rPh sb="21" eb="22">
      <t>フク</t>
    </rPh>
    <rPh sb="28" eb="29">
      <t>ゲツ</t>
    </rPh>
    <rPh sb="29" eb="30">
      <t>ブン</t>
    </rPh>
    <rPh sb="31" eb="33">
      <t>キンム</t>
    </rPh>
    <rPh sb="33" eb="35">
      <t>ジカン</t>
    </rPh>
    <rPh sb="36" eb="38">
      <t>ニュウリョク</t>
    </rPh>
    <phoneticPr fontId="7"/>
  </si>
  <si>
    <t>　(6) 従業者の氏名を記入してください。</t>
    <rPh sb="5" eb="8">
      <t>ジュウギョウシャ</t>
    </rPh>
    <rPh sb="9" eb="11">
      <t>シメイ</t>
    </rPh>
    <rPh sb="12" eb="14">
      <t>キニュウ</t>
    </rPh>
    <phoneticPr fontId="7"/>
  </si>
  <si>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7"/>
  </si>
  <si>
    <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7"/>
  </si>
  <si>
    <t>（注）常勤・非常勤の区分について</t>
    <rPh sb="1" eb="2">
      <t>チュウ</t>
    </rPh>
    <rPh sb="3" eb="5">
      <t>ジョウキン</t>
    </rPh>
    <rPh sb="6" eb="9">
      <t>ヒジョウキン</t>
    </rPh>
    <rPh sb="10" eb="12">
      <t>クブン</t>
    </rPh>
    <phoneticPr fontId="7"/>
  </si>
  <si>
    <t>非常勤で兼務</t>
    <rPh sb="0" eb="3">
      <t>ヒジョウキン</t>
    </rPh>
    <rPh sb="4" eb="6">
      <t>ケンム</t>
    </rPh>
    <phoneticPr fontId="7"/>
  </si>
  <si>
    <t>D</t>
  </si>
  <si>
    <t>非常勤で専従</t>
    <rPh sb="0" eb="3">
      <t>ヒジョウキン</t>
    </rPh>
    <rPh sb="4" eb="6">
      <t>センジュウ</t>
    </rPh>
    <phoneticPr fontId="7"/>
  </si>
  <si>
    <t>C</t>
  </si>
  <si>
    <t>常勤で兼務</t>
    <rPh sb="0" eb="2">
      <t>ジョウキン</t>
    </rPh>
    <rPh sb="3" eb="5">
      <t>ケンム</t>
    </rPh>
    <phoneticPr fontId="7"/>
  </si>
  <si>
    <t>B</t>
  </si>
  <si>
    <t>常勤で専従</t>
    <rPh sb="0" eb="2">
      <t>ジョウキン</t>
    </rPh>
    <rPh sb="3" eb="5">
      <t>センジュウ</t>
    </rPh>
    <phoneticPr fontId="7"/>
  </si>
  <si>
    <t>A</t>
  </si>
  <si>
    <t>区分</t>
    <rPh sb="0" eb="2">
      <t>クブン</t>
    </rPh>
    <phoneticPr fontId="7"/>
  </si>
  <si>
    <t>記号</t>
    <rPh sb="0" eb="2">
      <t>キゴウ</t>
    </rPh>
    <phoneticPr fontId="7"/>
  </si>
  <si>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6"/>
  </si>
  <si>
    <t xml:space="preserve"> 　　 記入の順序は、職種ごとにまとめてください。</t>
    <rPh sb="4" eb="6">
      <t>キニュウ</t>
    </rPh>
    <rPh sb="7" eb="9">
      <t>ジュンジョ</t>
    </rPh>
    <rPh sb="11" eb="13">
      <t>ショクシュ</t>
    </rPh>
    <phoneticPr fontId="7"/>
  </si>
  <si>
    <t>　(4) 従業者の職種を入力してください。</t>
    <rPh sb="5" eb="8">
      <t>ジュウギョウシャ</t>
    </rPh>
    <rPh sb="9" eb="11">
      <t>ショクシュ</t>
    </rPh>
    <rPh sb="12" eb="14">
      <t>ニュウリョク</t>
    </rPh>
    <phoneticPr fontId="7"/>
  </si>
  <si>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7"/>
  </si>
  <si>
    <t>　(2) 「予定」・「実績」のいずれかを選択してください。</t>
    <rPh sb="6" eb="8">
      <t>ヨテイ</t>
    </rPh>
    <rPh sb="11" eb="13">
      <t>ジッセキ</t>
    </rPh>
    <rPh sb="20" eb="22">
      <t>センタク</t>
    </rPh>
    <phoneticPr fontId="7"/>
  </si>
  <si>
    <t>　(1) 「４週」・「暦月」のいずれかを選択してください。</t>
    <rPh sb="7" eb="8">
      <t>シュウ</t>
    </rPh>
    <rPh sb="11" eb="12">
      <t>レキ</t>
    </rPh>
    <rPh sb="12" eb="13">
      <t>ツキ</t>
    </rPh>
    <rPh sb="20" eb="22">
      <t>センタク</t>
    </rPh>
    <phoneticPr fontId="7"/>
  </si>
  <si>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7"/>
  </si>
  <si>
    <t>サービス提供時間</t>
    <rPh sb="4" eb="6">
      <t>テイキョウ</t>
    </rPh>
    <rPh sb="6" eb="8">
      <t>ジカン</t>
    </rPh>
    <phoneticPr fontId="5"/>
  </si>
  <si>
    <t>合計</t>
    <rPh sb="0" eb="2">
      <t>ゴウケイ</t>
    </rPh>
    <phoneticPr fontId="5"/>
  </si>
  <si>
    <t>第５週</t>
    <rPh sb="0" eb="1">
      <t>ダイ</t>
    </rPh>
    <rPh sb="2" eb="3">
      <t>シュウ</t>
    </rPh>
    <phoneticPr fontId="5"/>
  </si>
  <si>
    <t>第４週</t>
    <rPh sb="0" eb="1">
      <t>ダイ</t>
    </rPh>
    <rPh sb="2" eb="3">
      <t>シュウ</t>
    </rPh>
    <phoneticPr fontId="5"/>
  </si>
  <si>
    <t>第３週</t>
    <rPh sb="0" eb="1">
      <t>ダイ</t>
    </rPh>
    <rPh sb="2" eb="3">
      <t>シュウ</t>
    </rPh>
    <phoneticPr fontId="5"/>
  </si>
  <si>
    <t>第２週</t>
    <rPh sb="0" eb="1">
      <t>ダイ</t>
    </rPh>
    <rPh sb="2" eb="3">
      <t>シュウ</t>
    </rPh>
    <phoneticPr fontId="5"/>
  </si>
  <si>
    <t>第１週</t>
    <rPh sb="0" eb="1">
      <t>ダイ</t>
    </rPh>
    <rPh sb="2" eb="3">
      <t>シュウ</t>
    </rPh>
    <phoneticPr fontId="5"/>
  </si>
  <si>
    <t>(10)兼務状況
（兼務先／兼務する職務の内容）等</t>
    <phoneticPr fontId="5"/>
  </si>
  <si>
    <t>(9)週平均の勤務時間数</t>
    <rPh sb="3" eb="6">
      <t>シュウヘイキン</t>
    </rPh>
    <rPh sb="7" eb="9">
      <t>キンム</t>
    </rPh>
    <rPh sb="9" eb="11">
      <t>ジカン</t>
    </rPh>
    <rPh sb="11" eb="12">
      <t>スウ</t>
    </rPh>
    <phoneticPr fontId="5"/>
  </si>
  <si>
    <t>(8)勤務時間数合計</t>
    <rPh sb="3" eb="5">
      <t>キンム</t>
    </rPh>
    <rPh sb="5" eb="7">
      <t>ジカン</t>
    </rPh>
    <rPh sb="7" eb="8">
      <t>スウ</t>
    </rPh>
    <rPh sb="8" eb="10">
      <t>ゴウケイ</t>
    </rPh>
    <phoneticPr fontId="5"/>
  </si>
  <si>
    <t>(7)</t>
    <phoneticPr fontId="5"/>
  </si>
  <si>
    <t>(6)氏名</t>
    <rPh sb="3" eb="5">
      <t>シメイ</t>
    </rPh>
    <phoneticPr fontId="5"/>
  </si>
  <si>
    <t>(5)勤務形態</t>
    <rPh sb="3" eb="5">
      <t>キンム</t>
    </rPh>
    <rPh sb="5" eb="7">
      <t>ケイタイ</t>
    </rPh>
    <phoneticPr fontId="5"/>
  </si>
  <si>
    <t>(4)職種</t>
    <rPh sb="3" eb="5">
      <t>ショクシュ</t>
    </rPh>
    <phoneticPr fontId="5"/>
  </si>
  <si>
    <t>No.</t>
    <phoneticPr fontId="5"/>
  </si>
  <si>
    <t>時間/月</t>
    <rPh sb="0" eb="2">
      <t>ジカン</t>
    </rPh>
    <rPh sb="3" eb="4">
      <t>ツキ</t>
    </rPh>
    <phoneticPr fontId="5"/>
  </si>
  <si>
    <t>時間/週</t>
    <rPh sb="0" eb="2">
      <t>ジカン</t>
    </rPh>
    <rPh sb="3" eb="4">
      <t>シュウ</t>
    </rPh>
    <phoneticPr fontId="5"/>
  </si>
  <si>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7"/>
  </si>
  <si>
    <t>実績</t>
  </si>
  <si>
    <t>(2)予定/実績の別</t>
    <rPh sb="3" eb="5">
      <t>ヨテイ</t>
    </rPh>
    <rPh sb="6" eb="8">
      <t>ジッセキ</t>
    </rPh>
    <rPh sb="9" eb="10">
      <t>ベツ</t>
    </rPh>
    <phoneticPr fontId="5"/>
  </si>
  <si>
    <t>４週</t>
  </si>
  <si>
    <t>(1)記載する期間</t>
    <rPh sb="3" eb="5">
      <t>キサイ</t>
    </rPh>
    <rPh sb="7" eb="9">
      <t>キカン</t>
    </rPh>
    <phoneticPr fontId="5"/>
  </si>
  <si>
    <t>事業所名</t>
    <rPh sb="0" eb="3">
      <t>ジギョウショ</t>
    </rPh>
    <rPh sb="3" eb="4">
      <t>メイ</t>
    </rPh>
    <phoneticPr fontId="7"/>
  </si>
  <si>
    <t>月</t>
    <rPh sb="0" eb="1">
      <t>ゲツ</t>
    </rPh>
    <phoneticPr fontId="5"/>
  </si>
  <si>
    <t>年</t>
    <rPh sb="0" eb="1">
      <t>ネン</t>
    </rPh>
    <phoneticPr fontId="5"/>
  </si>
  <si>
    <t>生活介護</t>
    <rPh sb="0" eb="2">
      <t>セイカツ</t>
    </rPh>
    <rPh sb="2" eb="4">
      <t>カイゴ</t>
    </rPh>
    <phoneticPr fontId="13"/>
  </si>
  <si>
    <t>サービス種別</t>
    <rPh sb="4" eb="6">
      <t>シュベツ</t>
    </rPh>
    <phoneticPr fontId="7"/>
  </si>
  <si>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5"/>
  </si>
  <si>
    <t>…直接入力</t>
    <rPh sb="1" eb="3">
      <t>チョクセツ</t>
    </rPh>
    <rPh sb="3" eb="5">
      <t>ニュウリョク</t>
    </rPh>
    <phoneticPr fontId="3"/>
  </si>
  <si>
    <t>…プルダウン</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</si>
</sst>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aaa"/>
    <numFmt numFmtId="178" formatCode="[$-409]d;@"/>
  </numFmts>
  <fonts count="17" x14ac:knownFonts="1">
    <font>
      <sz val="11"/>
      <color theme="1"/>
      <name val="游ゴシック"/>
      <family val="3"/>
      <charset val="128"/>
      <scheme val="minor"/>
    </font>
    <font>
      <sz val="11"/>
      <name val="ＭＳ Ｐゴシック"/>
      <family val="3"/>
      <charset val="128"/>
    </font>
    <font>
      <sz val="12"/>
      <name val="ＭＳ ゴシック"/>
      <family val="3"/>
      <charset val="128"/>
    </font>
    <font>
      <sz val="6"/>
      <name val="游ゴシック"/>
      <family val="2"/>
      <charset val="128"/>
      <scheme val="minor"/>
    </font>
    <font>
      <sz val="9"/>
      <name val="ＭＳ ゴシック"/>
      <family val="3"/>
      <charset val="128"/>
    </font>
    <font>
      <sz val="6"/>
      <name val="ＭＳ Ｐゴシック"/>
      <family val="3"/>
      <charset val="128"/>
    </font>
    <font>
      <sz val="10"/>
      <name val="ＭＳ ゴシック"/>
      <family val="3"/>
      <charset val="128"/>
    </font>
    <font>
      <sz val="10"/>
      <color indexed="8"/>
      <name val="ＭＳ ゴシック"/>
      <family val="3"/>
      <charset val="128"/>
    </font>
    <font>
      <u/>
      <sz val="9"/>
      <name val="ＭＳ ゴシック"/>
      <family val="3"/>
      <charset val="128"/>
    </font>
    <font>
      <sz val="10"/>
      <color theme="0"/>
      <name val="ＭＳ ゴシック"/>
      <family val="3"/>
      <charset val="128"/>
    </font>
    <font>
      <sz val="10"/>
      <color theme="1"/>
      <name val="ＭＳ ゴシック"/>
      <family val="3"/>
      <charset val="128"/>
    </font>
    <font>
      <sz val="9"/>
      <color theme="0"/>
      <name val="ＭＳ ゴシック"/>
      <family val="3"/>
      <charset val="128"/>
    </font>
    <font>
      <sz val="11"/>
      <color theme="1"/>
      <name val="ＭＳ ゴシック"/>
      <family val="3"/>
      <charset val="128"/>
    </font>
    <font>
      <sz val="6"/>
      <name val="游ゴシック"/>
      <family val="3"/>
      <charset val="128"/>
    </font>
    <font>
      <sz val="10"/>
      <color theme="1"/>
      <name val="游ゴシック"/>
      <family val="3"/>
      <charset val="128"/>
      <scheme val="minor"/>
    </font>
    <font>
      <sz val="11"/>
      <name val="ＭＳ ゴシック"/>
      <family val="3"/>
      <charset val="128"/>
    </font>
    <font>
      <b/>
      <sz val="11"/>
      <name val="ＭＳ ゴシック"/>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4"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top/>
      <bottom style="thin">
        <color indexed="64"/>
      </bottom>
      <diagonal/>
    </border>
  </borders>
  <cellStyleXfs count="3">
    <xf numFmtId="0" fontId="0" fillId="0" borderId="0">
      <alignment vertical="center"/>
    </xf>
    <xf numFmtId="0" fontId="1" fillId="0" borderId="0">
      <alignment vertical="center"/>
    </xf>
    <xf numFmtId="0" fontId="10" fillId="0" borderId="0">
      <alignment vertical="center"/>
    </xf>
  </cellStyleXfs>
  <cellXfs count="61">
    <xf numFmtId="0" fontId="0" fillId="0" borderId="0" xfId="0">
      <alignment vertical="center"/>
    </xf>
    <xf numFmtId="0" fontId="2" fillId="0" borderId="0" xfId="1" applyFont="1">
      <alignment vertical="center"/>
    </xf>
    <xf numFmtId="0" fontId="2" fillId="0" borderId="0" xfId="1" applyFont="1" applyAlignment="1">
      <alignment vertical="center" textRotation="255" shrinkToFit="1"/>
    </xf>
    <xf numFmtId="0" fontId="4" fillId="0" borderId="0" xfId="1" applyFont="1">
      <alignment vertical="center"/>
    </xf>
    <xf numFmtId="0" fontId="4" fillId="0" borderId="0" xfId="1" applyFont="1" applyAlignment="1">
      <alignment vertical="center" textRotation="255" shrinkToFit="1"/>
    </xf>
    <xf numFmtId="0" fontId="4" fillId="0" borderId="1" xfId="1" applyFont="1" applyBorder="1" applyAlignment="1">
      <alignment vertical="center" textRotation="255" shrinkToFit="1"/>
    </xf>
    <xf numFmtId="0" fontId="4" fillId="0" borderId="1" xfId="1" applyFont="1" applyBorder="1" applyAlignment="1">
      <alignment horizontal="center" vertical="center"/>
    </xf>
    <xf numFmtId="0" fontId="6" fillId="0" borderId="0" xfId="1" applyFont="1" applyAlignment="1">
      <alignment horizontal="left" vertical="center"/>
    </xf>
    <xf numFmtId="0" fontId="4" fillId="0" borderId="0" xfId="1" applyFont="1" applyAlignment="1">
      <alignment horizontal="left" vertical="center"/>
    </xf>
    <xf numFmtId="0" fontId="6" fillId="0" borderId="0" xfId="1" applyFont="1">
      <alignment vertical="center"/>
    </xf>
    <xf numFmtId="0" fontId="9" fillId="0" borderId="0" xfId="1" applyFont="1" applyAlignment="1">
      <alignment horizontal="center" vertical="center"/>
    </xf>
    <xf numFmtId="0" fontId="9" fillId="0" borderId="0" xfId="1" applyFont="1">
      <alignment vertical="center"/>
    </xf>
    <xf numFmtId="0" fontId="9" fillId="0" borderId="0" xfId="2" applyFont="1" applyAlignment="1">
      <alignment horizontal="center" vertical="center"/>
    </xf>
    <xf numFmtId="0" fontId="11" fillId="0" borderId="0" xfId="2" applyFont="1" applyAlignment="1">
      <alignment horizontal="center" vertical="center"/>
    </xf>
    <xf numFmtId="0" fontId="11" fillId="0" borderId="0" xfId="1" applyFont="1">
      <alignment vertical="center"/>
    </xf>
    <xf numFmtId="0" fontId="11" fillId="0" borderId="0" xfId="1" applyFont="1" applyAlignment="1">
      <alignment horizontal="center" vertical="center"/>
    </xf>
    <xf numFmtId="0" fontId="4" fillId="0" borderId="0" xfId="1" applyFont="1" applyAlignment="1">
      <alignment horizontal="center" vertical="center"/>
    </xf>
    <xf numFmtId="0" fontId="4" fillId="0" borderId="2" xfId="1" applyFont="1" applyBorder="1" applyAlignment="1">
      <alignment horizontal="right" vertical="center"/>
    </xf>
    <xf numFmtId="0" fontId="4" fillId="0" borderId="1" xfId="1" applyFont="1" applyBorder="1" applyAlignment="1">
      <alignment horizontal="right" vertical="center"/>
    </xf>
    <xf numFmtId="0" fontId="4" fillId="2" borderId="3" xfId="1" applyFont="1" applyFill="1" applyBorder="1" applyAlignment="1">
      <alignment horizontal="right" vertical="center"/>
    </xf>
    <xf numFmtId="176" fontId="4" fillId="0" borderId="1" xfId="1" applyNumberFormat="1" applyFont="1" applyBorder="1" applyAlignment="1">
      <alignment horizontal="right" vertical="center"/>
    </xf>
    <xf numFmtId="0" fontId="4" fillId="0" borderId="4" xfId="1" applyFont="1" applyBorder="1" applyAlignment="1">
      <alignment horizontal="right" vertical="center"/>
    </xf>
    <xf numFmtId="0" fontId="4" fillId="2" borderId="1" xfId="1" applyFont="1" applyFill="1" applyBorder="1" applyAlignment="1">
      <alignment horizontal="right" vertical="center"/>
    </xf>
    <xf numFmtId="0" fontId="4" fillId="3" borderId="6" xfId="1" applyFont="1" applyFill="1" applyBorder="1" applyAlignment="1">
      <alignment horizontal="left" vertical="center"/>
    </xf>
    <xf numFmtId="0" fontId="4" fillId="4" borderId="6" xfId="1" applyFont="1" applyFill="1" applyBorder="1" applyAlignment="1">
      <alignment horizontal="center" vertical="center"/>
    </xf>
    <xf numFmtId="0" fontId="6" fillId="0" borderId="1" xfId="1" applyFont="1" applyBorder="1">
      <alignment vertical="center"/>
    </xf>
    <xf numFmtId="177" fontId="4" fillId="0" borderId="1" xfId="1" applyNumberFormat="1" applyFont="1" applyBorder="1">
      <alignment vertical="center"/>
    </xf>
    <xf numFmtId="178" fontId="4" fillId="0" borderId="1" xfId="1" applyNumberFormat="1" applyFont="1" applyBorder="1">
      <alignment vertical="center"/>
    </xf>
    <xf numFmtId="0" fontId="6" fillId="0" borderId="0" xfId="1" applyFont="1" applyAlignment="1">
      <alignment horizontal="center" vertical="center"/>
    </xf>
    <xf numFmtId="0" fontId="10" fillId="0" borderId="0" xfId="0" applyFont="1">
      <alignment vertical="center"/>
    </xf>
    <xf numFmtId="0" fontId="10" fillId="5" borderId="0" xfId="0" applyFont="1" applyFill="1">
      <alignment vertical="center"/>
    </xf>
    <xf numFmtId="0" fontId="10" fillId="0" borderId="0" xfId="0" applyFont="1" applyAlignment="1">
      <alignment horizontal="right" vertical="center"/>
    </xf>
    <xf numFmtId="0" fontId="12" fillId="0" borderId="0" xfId="0" applyFont="1">
      <alignment vertical="center"/>
    </xf>
    <xf numFmtId="0" fontId="6" fillId="0" borderId="0" xfId="1" applyFont="1" applyAlignment="1">
      <alignment horizontal="right" vertical="center"/>
    </xf>
    <xf numFmtId="0" fontId="14" fillId="0" borderId="0" xfId="0" applyFont="1">
      <alignment vertical="center"/>
    </xf>
    <xf numFmtId="0" fontId="15" fillId="0" borderId="0" xfId="1" applyFont="1" applyAlignment="1">
      <alignment horizontal="left" vertical="center"/>
    </xf>
    <xf numFmtId="0" fontId="16" fillId="0" borderId="0" xfId="1" applyFont="1" applyAlignment="1">
      <alignment horizontal="left" vertical="center"/>
    </xf>
    <xf numFmtId="0" fontId="12" fillId="2" borderId="0" xfId="0" applyFont="1" applyFill="1">
      <alignment vertical="center"/>
    </xf>
    <xf numFmtId="0" fontId="2" fillId="3" borderId="0" xfId="1" applyFont="1" applyFill="1">
      <alignment vertical="center"/>
    </xf>
    <xf numFmtId="0" fontId="2" fillId="4" borderId="0" xfId="1" applyFont="1" applyFill="1">
      <alignment vertical="center"/>
    </xf>
    <xf numFmtId="0" fontId="4" fillId="3" borderId="1" xfId="1" applyFont="1" applyFill="1" applyBorder="1" applyAlignment="1">
      <alignment horizontal="center" vertical="center"/>
    </xf>
    <xf numFmtId="0" fontId="4" fillId="0" borderId="1" xfId="1" applyFont="1" applyBorder="1" applyAlignment="1">
      <alignment horizontal="center" vertical="center"/>
    </xf>
    <xf numFmtId="0" fontId="4" fillId="0" borderId="1" xfId="1" applyFont="1" applyBorder="1">
      <alignment vertical="center"/>
    </xf>
    <xf numFmtId="0" fontId="6" fillId="3" borderId="1" xfId="1" applyFont="1" applyFill="1" applyBorder="1">
      <alignment vertical="center"/>
    </xf>
    <xf numFmtId="0" fontId="6" fillId="0" borderId="1" xfId="1" applyFont="1" applyBorder="1">
      <alignment vertical="center"/>
    </xf>
    <xf numFmtId="0" fontId="4" fillId="0" borderId="5" xfId="1" applyFont="1" applyBorder="1" applyAlignment="1">
      <alignment horizontal="center" vertical="center"/>
    </xf>
    <xf numFmtId="0" fontId="4" fillId="0" borderId="4" xfId="1" applyFont="1" applyBorder="1" applyAlignment="1">
      <alignment horizontal="center" vertical="center"/>
    </xf>
    <xf numFmtId="0" fontId="4" fillId="0" borderId="6" xfId="1" applyFont="1" applyBorder="1" applyAlignment="1">
      <alignment horizontal="center" vertical="center"/>
    </xf>
    <xf numFmtId="0" fontId="4" fillId="0" borderId="9" xfId="1" applyFont="1" applyBorder="1" applyAlignment="1">
      <alignment horizontal="center" vertical="center" wrapText="1"/>
    </xf>
    <xf numFmtId="0" fontId="4" fillId="0" borderId="8" xfId="1" applyFont="1" applyBorder="1" applyAlignment="1">
      <alignment horizontal="center" vertical="center" wrapText="1"/>
    </xf>
    <xf numFmtId="0" fontId="4" fillId="0" borderId="7" xfId="1" applyFont="1" applyBorder="1" applyAlignment="1">
      <alignment horizontal="center" vertical="center" wrapText="1"/>
    </xf>
    <xf numFmtId="0" fontId="6" fillId="0" borderId="10" xfId="1" applyFont="1" applyBorder="1" applyAlignment="1">
      <alignment horizontal="center" vertical="center"/>
    </xf>
    <xf numFmtId="0" fontId="6" fillId="2" borderId="10" xfId="1" applyFont="1" applyFill="1" applyBorder="1" applyAlignment="1">
      <alignment horizontal="center" vertical="center"/>
    </xf>
    <xf numFmtId="0" fontId="10" fillId="5" borderId="0" xfId="0" applyFont="1" applyFill="1">
      <alignment vertical="center"/>
    </xf>
    <xf numFmtId="49" fontId="4" fillId="0" borderId="1" xfId="1" applyNumberFormat="1" applyFont="1" applyBorder="1" applyAlignment="1">
      <alignment horizontal="center" vertical="center"/>
    </xf>
    <xf numFmtId="0" fontId="6" fillId="0" borderId="1" xfId="1" applyFont="1" applyBorder="1" applyAlignment="1">
      <alignment horizontal="center" vertical="center" wrapText="1"/>
    </xf>
    <xf numFmtId="0" fontId="6" fillId="3" borderId="1" xfId="1" applyFont="1" applyFill="1" applyBorder="1" applyAlignment="1">
      <alignment horizontal="center" vertical="center" wrapText="1"/>
    </xf>
    <xf numFmtId="0" fontId="6" fillId="3" borderId="1" xfId="1" applyFont="1" applyFill="1" applyBorder="1" applyAlignment="1">
      <alignment horizontal="center" vertical="center"/>
    </xf>
    <xf numFmtId="0" fontId="6" fillId="4" borderId="1" xfId="1" applyFont="1" applyFill="1" applyBorder="1" applyAlignment="1">
      <alignment horizontal="center" vertical="center"/>
    </xf>
    <xf numFmtId="0" fontId="4" fillId="0" borderId="4" xfId="1" applyFont="1" applyBorder="1" applyAlignment="1">
      <alignment horizontal="center" vertical="center" wrapText="1"/>
    </xf>
    <xf numFmtId="0" fontId="4" fillId="0" borderId="1" xfId="1" applyFont="1" applyBorder="1" applyAlignment="1">
      <alignment horizontal="center" vertical="center" wrapText="1"/>
    </xf>
  </cellXfs>
  <cellStyles count="3">
    <cellStyle name="標準" xfId="0" builtinId="0"/>
    <cellStyle name="標準 2" xfId="2" xr:uid="{0F8713B1-181A-4033-B7EA-C49AAB26D359}"/>
    <cellStyle name="標準_③-２加算様式（就労）" xfId="1" xr:uid="{3F421D86-3A69-437A-9EB0-37263932F2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M:\&#9317;&#33258;&#20027;&#28857;&#26908;&#34920;&#65288;&#30906;&#23450;&#29256;&#65289;\&#65281;&#27096;&#24335;&#22793;&#26356;&#12304;&#33258;&#20027;&#28857;&#26908;&#34920;+&#25351;&#23566;&#21488;&#24115;&#12305;\&#9313;&#65288;&#38556;&#12364;&#12356;&#65289;&#28857;&#26908;&#34920;\&#12304;&#21402;&#21172;&#30465;&#12305;&#21220;&#21209;&#34920;.xlsx" TargetMode="External"/><Relationship Id="rId1" Type="http://schemas.openxmlformats.org/officeDocument/2006/relationships/externalLinkPath" Target="/&#9317;&#33258;&#20027;&#28857;&#26908;&#34920;&#65288;&#30906;&#23450;&#29256;&#65289;/&#65281;&#27096;&#24335;&#22793;&#26356;&#12304;&#33258;&#20027;&#28857;&#26908;&#34920;+&#25351;&#23566;&#21488;&#24115;&#12305;/&#9313;&#65288;&#38556;&#12364;&#12356;&#65289;&#28857;&#26908;&#34920;/&#12304;&#21402;&#21172;&#30465;&#12305;&#21220;&#21209;&#349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付表３－２"/>
      <sheetName val="勤務形態一覧表（汎用）"/>
      <sheetName val="勤務形態一覧表（居宅介護）"/>
      <sheetName val="勤務形態一覧表（重度訪問介護）"/>
      <sheetName val="勤務形態一覧表（同行援護）"/>
      <sheetName val="勤務形態一覧表（行動援護）"/>
      <sheetName val="勤務形態一覧表（療養介護）"/>
      <sheetName val="勤務形態一覧表（生活介護）"/>
      <sheetName val="勤務形態一覧表（機能訓練）"/>
      <sheetName val="勤務形態一覧表（生活訓練）"/>
      <sheetName val="勤務形態一覧表（就労移行支援）"/>
      <sheetName val="勤務形態一覧表（認定指定就労移行支援）"/>
      <sheetName val="勤務形態一覧表（就労継続支援A型・B型）"/>
      <sheetName val="勤務形態一覧表（就労定着支援）"/>
      <sheetName val="勤務形態一覧表（自立生活援助）"/>
      <sheetName val="勤務形態一覧表（共同生活援助・介護サービス包括型）"/>
      <sheetName val="勤務形態一覧表（共同生活援助・外部サービス利用型）"/>
      <sheetName val="勤務形態一覧表（共同生活援助・日中サービス支援型"/>
      <sheetName val="勤務形態一覧表（障害者支援施設）"/>
      <sheetName val="勤務形態一覧表（一般相談支援）"/>
      <sheetName val="勤務形態一覧（特定相談支援・障害児相談支援）"/>
      <sheetName val="勤務形態一覧表（児童発達支援・放課後デイサービス）"/>
      <sheetName val="勤務形態一覧表（児童発達支援・主として重症心身障害児）"/>
      <sheetName val="勤務形態一覧表（児童発達支援センター）"/>
      <sheetName val="勤務形態一覧表（居宅訪問型児童発達支援）"/>
      <sheetName val="勤務形態一覧表（保育所等訪問支援）"/>
      <sheetName val="勤務形態一覧表（福祉型障害児入所施設）"/>
      <sheetName val="勤務形態一覧表（医療型障害児入所施設）"/>
      <sheetName val="選択肢"/>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1">
          <cell r="A1" t="str">
            <v>！申請するサービス類型を選択してください</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5DC15-05B3-4563-9A5C-BD87AA35EF94}">
  <dimension ref="A1:AM58"/>
  <sheetViews>
    <sheetView showGridLines="0" tabSelected="1" view="pageBreakPreview" zoomScaleNormal="100" zoomScaleSheetLayoutView="100" workbookViewId="0">
      <selection activeCell="Q13" sqref="Q13"/>
    </sheetView>
  </sheetViews>
  <sheetFormatPr defaultColWidth="8.25" defaultRowHeight="21" customHeight="1" x14ac:dyDescent="0.4"/>
  <cols>
    <col min="1" max="1" width="4" style="1" customWidth="1"/>
    <col min="2" max="2" width="7.875" style="2" customWidth="1"/>
    <col min="3" max="3" width="6.625" style="1" customWidth="1"/>
    <col min="4" max="4" width="12.875" style="1" customWidth="1"/>
    <col min="5" max="35" width="2.625" style="1" customWidth="1"/>
    <col min="36" max="36" width="7.625" style="1" customWidth="1"/>
    <col min="37" max="37" width="5.625" style="1" customWidth="1"/>
    <col min="38" max="38" width="12.625" style="1" customWidth="1"/>
    <col min="39" max="39" width="2.625" style="1" customWidth="1"/>
    <col min="40" max="16384" width="8.25" style="1"/>
  </cols>
  <sheetData>
    <row r="1" spans="1:39" ht="18" customHeight="1" x14ac:dyDescent="0.4">
      <c r="A1" s="36" t="s">
        <v>57</v>
      </c>
      <c r="C1" s="35"/>
      <c r="D1" s="35"/>
      <c r="E1" s="35"/>
      <c r="F1" s="35"/>
      <c r="G1" s="35"/>
      <c r="H1" s="35"/>
      <c r="I1" s="35"/>
      <c r="J1" s="35"/>
      <c r="K1" s="35"/>
      <c r="L1" s="35"/>
      <c r="M1" s="35"/>
      <c r="N1" s="35"/>
      <c r="O1" s="35"/>
      <c r="P1" s="35"/>
      <c r="Q1" s="35"/>
      <c r="R1" s="35"/>
      <c r="S1" s="35"/>
      <c r="T1" s="35"/>
      <c r="U1" s="35"/>
      <c r="V1" s="35"/>
      <c r="W1" s="7"/>
      <c r="X1" s="7"/>
      <c r="Y1" s="9"/>
      <c r="Z1" s="9"/>
      <c r="AA1" s="9"/>
      <c r="AB1" s="9"/>
      <c r="AC1" s="34"/>
      <c r="AD1" s="34"/>
      <c r="AE1" s="34"/>
      <c r="AF1" s="34"/>
      <c r="AG1" s="34"/>
      <c r="AH1" s="33" t="s">
        <v>56</v>
      </c>
      <c r="AI1" s="33"/>
      <c r="AJ1" s="56" t="s">
        <v>55</v>
      </c>
      <c r="AK1" s="56"/>
      <c r="AL1" s="56"/>
      <c r="AM1" s="56"/>
    </row>
    <row r="2" spans="1:39" ht="18" customHeight="1" x14ac:dyDescent="0.4">
      <c r="A2" s="9"/>
      <c r="B2" s="28"/>
      <c r="C2" s="28"/>
      <c r="D2" s="28"/>
      <c r="E2" s="28"/>
      <c r="F2" s="28"/>
      <c r="G2" s="28"/>
      <c r="H2" s="28"/>
      <c r="I2" s="28"/>
      <c r="J2" s="28"/>
      <c r="K2" s="28"/>
      <c r="L2" s="52">
        <v>2025</v>
      </c>
      <c r="M2" s="52"/>
      <c r="N2" s="52"/>
      <c r="O2" s="52"/>
      <c r="P2" s="51" t="s">
        <v>54</v>
      </c>
      <c r="Q2" s="51"/>
      <c r="R2" s="52">
        <v>5</v>
      </c>
      <c r="S2" s="52"/>
      <c r="T2" s="51" t="s">
        <v>53</v>
      </c>
      <c r="U2" s="51"/>
      <c r="V2" s="28"/>
      <c r="W2" s="28"/>
      <c r="X2" s="28"/>
      <c r="Y2" s="9"/>
      <c r="Z2" s="9"/>
      <c r="AB2" s="33"/>
      <c r="AC2" s="28"/>
      <c r="AD2" s="28"/>
      <c r="AE2" s="28"/>
      <c r="AF2" s="28"/>
      <c r="AG2" s="28"/>
      <c r="AH2" s="33" t="s">
        <v>52</v>
      </c>
      <c r="AI2" s="33"/>
      <c r="AJ2" s="57"/>
      <c r="AK2" s="57"/>
      <c r="AL2" s="57"/>
      <c r="AM2" s="57"/>
    </row>
    <row r="3" spans="1:39" ht="18" customHeight="1" x14ac:dyDescent="0.4">
      <c r="A3" s="32"/>
      <c r="B3" s="32"/>
      <c r="C3" s="32"/>
      <c r="D3" s="32"/>
      <c r="E3" s="32"/>
      <c r="F3" s="32"/>
      <c r="G3" s="32"/>
      <c r="H3" s="32"/>
      <c r="I3" s="32"/>
      <c r="J3" s="32"/>
      <c r="K3" s="32"/>
      <c r="L3" s="32"/>
      <c r="M3" s="32"/>
      <c r="N3" s="32"/>
      <c r="O3" s="32"/>
      <c r="P3" s="32"/>
      <c r="Q3" s="32"/>
      <c r="R3" s="32"/>
      <c r="S3" s="32"/>
      <c r="T3" s="32"/>
      <c r="U3" s="32"/>
      <c r="V3" s="32"/>
      <c r="X3" s="29"/>
      <c r="Y3" s="29"/>
      <c r="Z3" s="29"/>
      <c r="AA3" s="9"/>
      <c r="AB3" s="29"/>
      <c r="AC3" s="29"/>
      <c r="AD3" s="29"/>
      <c r="AE3" s="29"/>
      <c r="AF3" s="29"/>
      <c r="AG3" s="29"/>
      <c r="AH3" s="31" t="s">
        <v>51</v>
      </c>
      <c r="AI3" s="33"/>
      <c r="AJ3" s="58" t="s">
        <v>50</v>
      </c>
      <c r="AK3" s="58"/>
      <c r="AL3" s="58"/>
      <c r="AM3" s="58"/>
    </row>
    <row r="4" spans="1:39" ht="18" customHeight="1" x14ac:dyDescent="0.4">
      <c r="A4" s="32"/>
      <c r="B4" s="32"/>
      <c r="C4" s="37"/>
      <c r="D4" s="38"/>
      <c r="E4" s="32" t="s">
        <v>58</v>
      </c>
      <c r="F4" s="32"/>
      <c r="G4" s="32"/>
      <c r="H4" s="32"/>
      <c r="I4" s="32"/>
      <c r="J4" s="32"/>
      <c r="K4" s="32"/>
      <c r="L4" s="32"/>
      <c r="M4" s="32"/>
      <c r="N4" s="32"/>
      <c r="O4" s="32"/>
      <c r="P4" s="32"/>
      <c r="Q4" s="32"/>
      <c r="R4" s="32"/>
      <c r="S4" s="32"/>
      <c r="T4" s="32"/>
      <c r="U4" s="32"/>
      <c r="V4" s="32"/>
      <c r="X4" s="29"/>
      <c r="Y4" s="29"/>
      <c r="Z4" s="29"/>
      <c r="AA4" s="9"/>
      <c r="AB4" s="29"/>
      <c r="AC4" s="29"/>
      <c r="AD4" s="29"/>
      <c r="AE4" s="29"/>
      <c r="AF4" s="29"/>
      <c r="AG4" s="29"/>
      <c r="AH4" s="31" t="s">
        <v>49</v>
      </c>
      <c r="AI4" s="33"/>
      <c r="AJ4" s="58" t="s">
        <v>48</v>
      </c>
      <c r="AK4" s="58"/>
      <c r="AL4" s="58"/>
      <c r="AM4" s="58"/>
    </row>
    <row r="5" spans="1:39" ht="18" customHeight="1" x14ac:dyDescent="0.4">
      <c r="A5" s="32"/>
      <c r="B5" s="32"/>
      <c r="C5" s="32"/>
      <c r="D5" s="39"/>
      <c r="E5" s="32" t="s">
        <v>59</v>
      </c>
      <c r="F5" s="32"/>
      <c r="G5" s="32"/>
      <c r="H5" s="32"/>
      <c r="I5" s="32"/>
      <c r="J5" s="32"/>
      <c r="K5" s="32"/>
      <c r="L5" s="32"/>
      <c r="M5" s="32"/>
      <c r="N5" s="32"/>
      <c r="O5" s="32"/>
      <c r="P5" s="32"/>
      <c r="Q5" s="32"/>
      <c r="R5" s="32"/>
      <c r="T5" s="32"/>
      <c r="U5" s="32"/>
      <c r="V5" s="32"/>
      <c r="X5" s="29"/>
      <c r="Y5" s="29"/>
      <c r="Z5" s="29"/>
      <c r="AA5" s="9"/>
      <c r="AB5" s="29"/>
      <c r="AC5" s="29"/>
      <c r="AD5" s="29"/>
      <c r="AE5" s="29"/>
      <c r="AF5" s="31" t="s">
        <v>47</v>
      </c>
      <c r="AG5" s="53"/>
      <c r="AH5" s="53"/>
      <c r="AI5" s="53"/>
      <c r="AJ5" s="29" t="s">
        <v>46</v>
      </c>
      <c r="AK5" s="30"/>
      <c r="AL5" s="29" t="s">
        <v>45</v>
      </c>
      <c r="AM5" s="9"/>
    </row>
    <row r="6" spans="1:39" ht="9.9499999999999993" customHeight="1" x14ac:dyDescent="0.4">
      <c r="A6" s="9"/>
      <c r="B6" s="16"/>
      <c r="C6" s="16"/>
      <c r="D6" s="16"/>
      <c r="E6" s="16"/>
      <c r="F6" s="16"/>
      <c r="G6" s="16"/>
      <c r="H6" s="16"/>
      <c r="I6" s="16"/>
      <c r="J6" s="16"/>
      <c r="K6" s="16"/>
      <c r="L6" s="16"/>
      <c r="M6" s="16"/>
      <c r="N6" s="16"/>
      <c r="O6" s="16"/>
      <c r="P6" s="16"/>
      <c r="Q6" s="16"/>
      <c r="R6" s="16"/>
      <c r="S6" s="16"/>
      <c r="T6" s="16"/>
      <c r="U6" s="16"/>
      <c r="V6" s="16"/>
      <c r="W6" s="28"/>
      <c r="X6" s="28"/>
      <c r="Y6" s="28"/>
      <c r="Z6" s="28"/>
      <c r="AA6" s="28"/>
      <c r="AB6" s="28"/>
      <c r="AC6" s="28"/>
      <c r="AD6" s="28"/>
      <c r="AE6" s="28"/>
      <c r="AF6" s="28"/>
      <c r="AG6" s="28"/>
      <c r="AH6" s="28"/>
      <c r="AI6" s="28"/>
      <c r="AJ6" s="28"/>
      <c r="AK6" s="28"/>
      <c r="AL6" s="9"/>
      <c r="AM6" s="9"/>
    </row>
    <row r="7" spans="1:39" ht="15" customHeight="1" x14ac:dyDescent="0.4">
      <c r="A7" s="44" t="s">
        <v>44</v>
      </c>
      <c r="B7" s="41" t="s">
        <v>43</v>
      </c>
      <c r="C7" s="48" t="s">
        <v>42</v>
      </c>
      <c r="D7" s="47" t="s">
        <v>41</v>
      </c>
      <c r="E7" s="54" t="s">
        <v>40</v>
      </c>
      <c r="F7" s="54"/>
      <c r="G7" s="54"/>
      <c r="H7" s="54"/>
      <c r="I7" s="54"/>
      <c r="J7" s="54"/>
      <c r="K7" s="54"/>
      <c r="L7" s="54"/>
      <c r="M7" s="54"/>
      <c r="N7" s="54"/>
      <c r="O7" s="54"/>
      <c r="P7" s="54"/>
      <c r="Q7" s="54"/>
      <c r="R7" s="54"/>
      <c r="S7" s="54"/>
      <c r="T7" s="54"/>
      <c r="U7" s="54"/>
      <c r="V7" s="54"/>
      <c r="W7" s="54"/>
      <c r="X7" s="54"/>
      <c r="Y7" s="54"/>
      <c r="Z7" s="54"/>
      <c r="AA7" s="54"/>
      <c r="AB7" s="54"/>
      <c r="AC7" s="54"/>
      <c r="AD7" s="54"/>
      <c r="AE7" s="54"/>
      <c r="AF7" s="54"/>
      <c r="AG7" s="54"/>
      <c r="AH7" s="54"/>
      <c r="AI7" s="54"/>
      <c r="AJ7" s="59" t="s">
        <v>39</v>
      </c>
      <c r="AK7" s="60" t="s">
        <v>38</v>
      </c>
      <c r="AL7" s="55" t="s">
        <v>37</v>
      </c>
      <c r="AM7" s="55"/>
    </row>
    <row r="8" spans="1:39" ht="15" customHeight="1" x14ac:dyDescent="0.4">
      <c r="A8" s="44"/>
      <c r="B8" s="41"/>
      <c r="C8" s="49"/>
      <c r="D8" s="47"/>
      <c r="E8" s="41" t="s">
        <v>36</v>
      </c>
      <c r="F8" s="41"/>
      <c r="G8" s="41"/>
      <c r="H8" s="41"/>
      <c r="I8" s="41"/>
      <c r="J8" s="41"/>
      <c r="K8" s="41"/>
      <c r="L8" s="41" t="s">
        <v>35</v>
      </c>
      <c r="M8" s="41"/>
      <c r="N8" s="41"/>
      <c r="O8" s="41"/>
      <c r="P8" s="41"/>
      <c r="Q8" s="41"/>
      <c r="R8" s="41"/>
      <c r="S8" s="41" t="s">
        <v>34</v>
      </c>
      <c r="T8" s="41"/>
      <c r="U8" s="41"/>
      <c r="V8" s="41"/>
      <c r="W8" s="41"/>
      <c r="X8" s="41"/>
      <c r="Y8" s="41"/>
      <c r="Z8" s="41" t="s">
        <v>33</v>
      </c>
      <c r="AA8" s="41"/>
      <c r="AB8" s="41"/>
      <c r="AC8" s="41"/>
      <c r="AD8" s="41"/>
      <c r="AE8" s="41"/>
      <c r="AF8" s="41"/>
      <c r="AG8" s="41" t="s">
        <v>32</v>
      </c>
      <c r="AH8" s="41"/>
      <c r="AI8" s="41"/>
      <c r="AJ8" s="59"/>
      <c r="AK8" s="60"/>
      <c r="AL8" s="55"/>
      <c r="AM8" s="55"/>
    </row>
    <row r="9" spans="1:39" ht="15" customHeight="1" x14ac:dyDescent="0.4">
      <c r="A9" s="44"/>
      <c r="B9" s="41"/>
      <c r="C9" s="49"/>
      <c r="D9" s="47"/>
      <c r="E9" s="27">
        <f>DATE($L$2,$R$2,1)</f>
        <v>45778</v>
      </c>
      <c r="F9" s="27">
        <f>DATE($L$2,$R$2,2)</f>
        <v>45779</v>
      </c>
      <c r="G9" s="27">
        <f>DATE($L$2,$R$2,3)</f>
        <v>45780</v>
      </c>
      <c r="H9" s="27">
        <f>DATE($L$2,$R$2,4)</f>
        <v>45781</v>
      </c>
      <c r="I9" s="27">
        <f>DATE($L$2,$R$2,5)</f>
        <v>45782</v>
      </c>
      <c r="J9" s="27">
        <f>DATE($L$2,$R$2,6)</f>
        <v>45783</v>
      </c>
      <c r="K9" s="27">
        <f>DATE($L$2,$R$2,7)</f>
        <v>45784</v>
      </c>
      <c r="L9" s="27">
        <f>DATE($L$2,$R$2,8)</f>
        <v>45785</v>
      </c>
      <c r="M9" s="27">
        <f>DATE($L$2,$R$2,9)</f>
        <v>45786</v>
      </c>
      <c r="N9" s="27">
        <f>DATE($L$2,$R$2,10)</f>
        <v>45787</v>
      </c>
      <c r="O9" s="27">
        <f>DATE($L$2,$R$2,11)</f>
        <v>45788</v>
      </c>
      <c r="P9" s="27">
        <f>DATE($L$2,$R$2,12)</f>
        <v>45789</v>
      </c>
      <c r="Q9" s="27">
        <f>DATE($L$2,$R$2,13)</f>
        <v>45790</v>
      </c>
      <c r="R9" s="27">
        <f>DATE($L$2,$R$2,14)</f>
        <v>45791</v>
      </c>
      <c r="S9" s="27">
        <f>DATE($L$2,$R$2,15)</f>
        <v>45792</v>
      </c>
      <c r="T9" s="27">
        <f>DATE($L$2,$R$2,16)</f>
        <v>45793</v>
      </c>
      <c r="U9" s="27">
        <f>DATE($L$2,$R$2,17)</f>
        <v>45794</v>
      </c>
      <c r="V9" s="27">
        <f>DATE($L$2,$R$2,18)</f>
        <v>45795</v>
      </c>
      <c r="W9" s="27">
        <f>DATE($L$2,$R$2,19)</f>
        <v>45796</v>
      </c>
      <c r="X9" s="27">
        <f>DATE($L$2,$R$2,20)</f>
        <v>45797</v>
      </c>
      <c r="Y9" s="27">
        <f>DATE($L$2,$R$2,21)</f>
        <v>45798</v>
      </c>
      <c r="Z9" s="27">
        <f>DATE($L$2,$R$2,22)</f>
        <v>45799</v>
      </c>
      <c r="AA9" s="27">
        <f>DATE($L$2,$R$2,23)</f>
        <v>45800</v>
      </c>
      <c r="AB9" s="27">
        <f>DATE($L$2,$R$2,24)</f>
        <v>45801</v>
      </c>
      <c r="AC9" s="27">
        <f>DATE($L$2,$R$2,25)</f>
        <v>45802</v>
      </c>
      <c r="AD9" s="27">
        <f>DATE($L$2,$R$2,26)</f>
        <v>45803</v>
      </c>
      <c r="AE9" s="27">
        <f>DATE($L$2,$R$2,27)</f>
        <v>45804</v>
      </c>
      <c r="AF9" s="27">
        <f>DATE($L$2,$R$2,28)</f>
        <v>45805</v>
      </c>
      <c r="AG9" s="27">
        <f>IF(DAY(EOMONTH(E9,0))&lt;29,"",DATE($L$2,$R$2,29))</f>
        <v>45806</v>
      </c>
      <c r="AH9" s="27">
        <f>IF(DAY(EOMONTH(E9,0))&lt;30,"",DATE($L$2,$R$2,30))</f>
        <v>45807</v>
      </c>
      <c r="AI9" s="27">
        <f>IF(DAY(EOMONTH(E9,0))&lt;31,"",DATE($L$2,$R$2,31))</f>
        <v>45808</v>
      </c>
      <c r="AJ9" s="59"/>
      <c r="AK9" s="60"/>
      <c r="AL9" s="55"/>
      <c r="AM9" s="55"/>
    </row>
    <row r="10" spans="1:39" ht="15" customHeight="1" x14ac:dyDescent="0.4">
      <c r="A10" s="44"/>
      <c r="B10" s="41"/>
      <c r="C10" s="50"/>
      <c r="D10" s="47"/>
      <c r="E10" s="26">
        <f>DATE($L$2,$R$2,1)</f>
        <v>45778</v>
      </c>
      <c r="F10" s="26">
        <f>DATE($L$2,$R$2,2)</f>
        <v>45779</v>
      </c>
      <c r="G10" s="26">
        <f>DATE($L$2,$R$2,3)</f>
        <v>45780</v>
      </c>
      <c r="H10" s="26">
        <f>DATE($L$2,$R$2,4)</f>
        <v>45781</v>
      </c>
      <c r="I10" s="26">
        <f>DATE($L$2,$R$2,5)</f>
        <v>45782</v>
      </c>
      <c r="J10" s="26">
        <f>DATE($L$2,$R$2,6)</f>
        <v>45783</v>
      </c>
      <c r="K10" s="26">
        <f>DATE($L$2,$R$2,7)</f>
        <v>45784</v>
      </c>
      <c r="L10" s="26">
        <f>DATE($L$2,$R$2,8)</f>
        <v>45785</v>
      </c>
      <c r="M10" s="26">
        <f>DATE($L$2,$R$2,9)</f>
        <v>45786</v>
      </c>
      <c r="N10" s="26">
        <f>DATE($L$2,$R$2,10)</f>
        <v>45787</v>
      </c>
      <c r="O10" s="26">
        <f>DATE($L$2,$R$2,11)</f>
        <v>45788</v>
      </c>
      <c r="P10" s="26">
        <f>DATE($L$2,$R$2,12)</f>
        <v>45789</v>
      </c>
      <c r="Q10" s="26">
        <f>DATE($L$2,$R$2,13)</f>
        <v>45790</v>
      </c>
      <c r="R10" s="26">
        <f>DATE($L$2,$R$2,14)</f>
        <v>45791</v>
      </c>
      <c r="S10" s="26">
        <f>DATE($L$2,$R$2,15)</f>
        <v>45792</v>
      </c>
      <c r="T10" s="26">
        <f>DATE($L$2,$R$2,16)</f>
        <v>45793</v>
      </c>
      <c r="U10" s="26">
        <f>DATE($L$2,$R$2,17)</f>
        <v>45794</v>
      </c>
      <c r="V10" s="26">
        <f>DATE($L$2,$R$2,18)</f>
        <v>45795</v>
      </c>
      <c r="W10" s="26">
        <f>DATE($L$2,$R$2,19)</f>
        <v>45796</v>
      </c>
      <c r="X10" s="26">
        <f>DATE($L$2,$R$2,20)</f>
        <v>45797</v>
      </c>
      <c r="Y10" s="26">
        <f>DATE($L$2,$R$2,21)</f>
        <v>45798</v>
      </c>
      <c r="Z10" s="26">
        <f>DATE($L$2,$R$2,22)</f>
        <v>45799</v>
      </c>
      <c r="AA10" s="26">
        <f>DATE($L$2,$R$2,23)</f>
        <v>45800</v>
      </c>
      <c r="AB10" s="26">
        <f>DATE($L$2,$R$2,24)</f>
        <v>45801</v>
      </c>
      <c r="AC10" s="26">
        <f>DATE($L$2,$R$2,25)</f>
        <v>45802</v>
      </c>
      <c r="AD10" s="26">
        <f>DATE($L$2,$R$2,26)</f>
        <v>45803</v>
      </c>
      <c r="AE10" s="26">
        <f>DATE($L$2,$R$2,27)</f>
        <v>45804</v>
      </c>
      <c r="AF10" s="26">
        <f>DATE($L$2,$R$2,28)</f>
        <v>45805</v>
      </c>
      <c r="AG10" s="26">
        <f>IF(DAY(EOMONTH(E10,0))&lt;29,"",DATE($L$2,$R$2,29))</f>
        <v>45806</v>
      </c>
      <c r="AH10" s="26">
        <f>IF(DAY(EOMONTH(E10,0))&lt;30,"",DATE($L$2,$R$2,30))</f>
        <v>45807</v>
      </c>
      <c r="AI10" s="26">
        <f>IF(DAY(EOMONTH(E10,0))&lt;31,"",DATE($L$2,$R$2,31))</f>
        <v>45808</v>
      </c>
      <c r="AJ10" s="59"/>
      <c r="AK10" s="60"/>
      <c r="AL10" s="55"/>
      <c r="AM10" s="55"/>
    </row>
    <row r="11" spans="1:39" ht="18" customHeight="1" x14ac:dyDescent="0.4">
      <c r="A11" s="25">
        <v>1</v>
      </c>
      <c r="B11" s="40"/>
      <c r="C11" s="24"/>
      <c r="D11" s="23"/>
      <c r="E11" s="22"/>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1">
        <f t="shared" ref="AJ11:AJ31" si="0">+SUM(E11:AI11)</f>
        <v>0</v>
      </c>
      <c r="AK11" s="20">
        <f t="shared" ref="AK11:AK31" si="1">IF($AJ$3="４週",AJ11/4,AJ11/(DAY(EOMONTH($E$9,0))/7))</f>
        <v>0</v>
      </c>
      <c r="AL11" s="43"/>
      <c r="AM11" s="43"/>
    </row>
    <row r="12" spans="1:39" ht="18" customHeight="1" x14ac:dyDescent="0.4">
      <c r="A12" s="25">
        <v>2</v>
      </c>
      <c r="B12" s="40"/>
      <c r="C12" s="24"/>
      <c r="D12" s="23"/>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1">
        <f t="shared" si="0"/>
        <v>0</v>
      </c>
      <c r="AK12" s="20">
        <f t="shared" si="1"/>
        <v>0</v>
      </c>
      <c r="AL12" s="43"/>
      <c r="AM12" s="43"/>
    </row>
    <row r="13" spans="1:39" ht="18" customHeight="1" x14ac:dyDescent="0.4">
      <c r="A13" s="25">
        <v>3</v>
      </c>
      <c r="B13" s="40"/>
      <c r="C13" s="24"/>
      <c r="D13" s="23"/>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1">
        <f t="shared" si="0"/>
        <v>0</v>
      </c>
      <c r="AK13" s="20">
        <f t="shared" si="1"/>
        <v>0</v>
      </c>
      <c r="AL13" s="43"/>
      <c r="AM13" s="43"/>
    </row>
    <row r="14" spans="1:39" ht="18" customHeight="1" x14ac:dyDescent="0.4">
      <c r="A14" s="25">
        <v>4</v>
      </c>
      <c r="B14" s="40"/>
      <c r="C14" s="24"/>
      <c r="D14" s="23"/>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1">
        <f t="shared" si="0"/>
        <v>0</v>
      </c>
      <c r="AK14" s="20">
        <f t="shared" si="1"/>
        <v>0</v>
      </c>
      <c r="AL14" s="43"/>
      <c r="AM14" s="43"/>
    </row>
    <row r="15" spans="1:39" ht="18" customHeight="1" x14ac:dyDescent="0.4">
      <c r="A15" s="25">
        <v>5</v>
      </c>
      <c r="B15" s="40"/>
      <c r="C15" s="24"/>
      <c r="D15" s="23"/>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1">
        <f t="shared" si="0"/>
        <v>0</v>
      </c>
      <c r="AK15" s="20">
        <f t="shared" si="1"/>
        <v>0</v>
      </c>
      <c r="AL15" s="43"/>
      <c r="AM15" s="43"/>
    </row>
    <row r="16" spans="1:39" ht="18" customHeight="1" x14ac:dyDescent="0.4">
      <c r="A16" s="25">
        <v>6</v>
      </c>
      <c r="B16" s="40"/>
      <c r="C16" s="24"/>
      <c r="D16" s="23"/>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1">
        <f t="shared" si="0"/>
        <v>0</v>
      </c>
      <c r="AK16" s="20">
        <f t="shared" si="1"/>
        <v>0</v>
      </c>
      <c r="AL16" s="43"/>
      <c r="AM16" s="43"/>
    </row>
    <row r="17" spans="1:39" ht="18" customHeight="1" x14ac:dyDescent="0.4">
      <c r="A17" s="25">
        <v>7</v>
      </c>
      <c r="B17" s="40"/>
      <c r="C17" s="24"/>
      <c r="D17" s="23"/>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1">
        <f t="shared" si="0"/>
        <v>0</v>
      </c>
      <c r="AK17" s="20">
        <f t="shared" si="1"/>
        <v>0</v>
      </c>
      <c r="AL17" s="43"/>
      <c r="AM17" s="43"/>
    </row>
    <row r="18" spans="1:39" ht="18" customHeight="1" x14ac:dyDescent="0.4">
      <c r="A18" s="25">
        <v>8</v>
      </c>
      <c r="B18" s="40"/>
      <c r="C18" s="24"/>
      <c r="D18" s="23"/>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1">
        <f t="shared" si="0"/>
        <v>0</v>
      </c>
      <c r="AK18" s="20">
        <f t="shared" si="1"/>
        <v>0</v>
      </c>
      <c r="AL18" s="43"/>
      <c r="AM18" s="43"/>
    </row>
    <row r="19" spans="1:39" ht="18" customHeight="1" x14ac:dyDescent="0.4">
      <c r="A19" s="25">
        <v>9</v>
      </c>
      <c r="B19" s="40"/>
      <c r="C19" s="24"/>
      <c r="D19" s="23"/>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1">
        <f t="shared" si="0"/>
        <v>0</v>
      </c>
      <c r="AK19" s="20">
        <f t="shared" si="1"/>
        <v>0</v>
      </c>
      <c r="AL19" s="43"/>
      <c r="AM19" s="43"/>
    </row>
    <row r="20" spans="1:39" ht="18" customHeight="1" x14ac:dyDescent="0.4">
      <c r="A20" s="25">
        <v>10</v>
      </c>
      <c r="B20" s="40"/>
      <c r="C20" s="24"/>
      <c r="D20" s="23"/>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1">
        <f t="shared" si="0"/>
        <v>0</v>
      </c>
      <c r="AK20" s="20">
        <f t="shared" si="1"/>
        <v>0</v>
      </c>
      <c r="AL20" s="43"/>
      <c r="AM20" s="43"/>
    </row>
    <row r="21" spans="1:39" ht="18" customHeight="1" x14ac:dyDescent="0.4">
      <c r="A21" s="25">
        <v>11</v>
      </c>
      <c r="B21" s="40"/>
      <c r="C21" s="24"/>
      <c r="D21" s="23"/>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1">
        <f t="shared" si="0"/>
        <v>0</v>
      </c>
      <c r="AK21" s="20">
        <f t="shared" si="1"/>
        <v>0</v>
      </c>
      <c r="AL21" s="43"/>
      <c r="AM21" s="43"/>
    </row>
    <row r="22" spans="1:39" ht="18" customHeight="1" x14ac:dyDescent="0.4">
      <c r="A22" s="25">
        <v>12</v>
      </c>
      <c r="B22" s="40"/>
      <c r="C22" s="24"/>
      <c r="D22" s="23"/>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1">
        <f t="shared" si="0"/>
        <v>0</v>
      </c>
      <c r="AK22" s="20">
        <f t="shared" si="1"/>
        <v>0</v>
      </c>
      <c r="AL22" s="43"/>
      <c r="AM22" s="43"/>
    </row>
    <row r="23" spans="1:39" ht="18" customHeight="1" x14ac:dyDescent="0.4">
      <c r="A23" s="25">
        <v>13</v>
      </c>
      <c r="B23" s="40"/>
      <c r="C23" s="24"/>
      <c r="D23" s="23"/>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1">
        <f t="shared" si="0"/>
        <v>0</v>
      </c>
      <c r="AK23" s="20">
        <f t="shared" si="1"/>
        <v>0</v>
      </c>
      <c r="AL23" s="43"/>
      <c r="AM23" s="43"/>
    </row>
    <row r="24" spans="1:39" ht="18" customHeight="1" x14ac:dyDescent="0.4">
      <c r="A24" s="25">
        <v>14</v>
      </c>
      <c r="B24" s="40"/>
      <c r="C24" s="24"/>
      <c r="D24" s="23"/>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1">
        <f t="shared" si="0"/>
        <v>0</v>
      </c>
      <c r="AK24" s="20">
        <f t="shared" si="1"/>
        <v>0</v>
      </c>
      <c r="AL24" s="43"/>
      <c r="AM24" s="43"/>
    </row>
    <row r="25" spans="1:39" ht="18" customHeight="1" x14ac:dyDescent="0.4">
      <c r="A25" s="25">
        <v>15</v>
      </c>
      <c r="B25" s="40"/>
      <c r="C25" s="24"/>
      <c r="D25" s="23"/>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1">
        <f t="shared" si="0"/>
        <v>0</v>
      </c>
      <c r="AK25" s="20">
        <f t="shared" si="1"/>
        <v>0</v>
      </c>
      <c r="AL25" s="43"/>
      <c r="AM25" s="43"/>
    </row>
    <row r="26" spans="1:39" ht="18" customHeight="1" x14ac:dyDescent="0.4">
      <c r="A26" s="25">
        <v>16</v>
      </c>
      <c r="B26" s="40"/>
      <c r="C26" s="24"/>
      <c r="D26" s="23"/>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1">
        <f t="shared" si="0"/>
        <v>0</v>
      </c>
      <c r="AK26" s="20">
        <f t="shared" si="1"/>
        <v>0</v>
      </c>
      <c r="AL26" s="43"/>
      <c r="AM26" s="43"/>
    </row>
    <row r="27" spans="1:39" ht="18" customHeight="1" x14ac:dyDescent="0.4">
      <c r="A27" s="25">
        <v>17</v>
      </c>
      <c r="B27" s="40"/>
      <c r="C27" s="24"/>
      <c r="D27" s="23"/>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1">
        <f t="shared" si="0"/>
        <v>0</v>
      </c>
      <c r="AK27" s="20">
        <f t="shared" si="1"/>
        <v>0</v>
      </c>
      <c r="AL27" s="43"/>
      <c r="AM27" s="43"/>
    </row>
    <row r="28" spans="1:39" ht="18" customHeight="1" x14ac:dyDescent="0.4">
      <c r="A28" s="25">
        <v>18</v>
      </c>
      <c r="B28" s="40"/>
      <c r="C28" s="24"/>
      <c r="D28" s="23"/>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1">
        <f t="shared" si="0"/>
        <v>0</v>
      </c>
      <c r="AK28" s="20">
        <f t="shared" si="1"/>
        <v>0</v>
      </c>
      <c r="AL28" s="43"/>
      <c r="AM28" s="43"/>
    </row>
    <row r="29" spans="1:39" ht="18" customHeight="1" x14ac:dyDescent="0.4">
      <c r="A29" s="25">
        <v>19</v>
      </c>
      <c r="B29" s="40"/>
      <c r="C29" s="24"/>
      <c r="D29" s="23"/>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1">
        <f t="shared" si="0"/>
        <v>0</v>
      </c>
      <c r="AK29" s="20">
        <f t="shared" si="1"/>
        <v>0</v>
      </c>
      <c r="AL29" s="43"/>
      <c r="AM29" s="43"/>
    </row>
    <row r="30" spans="1:39" ht="18" customHeight="1" x14ac:dyDescent="0.4">
      <c r="A30" s="25">
        <v>20</v>
      </c>
      <c r="B30" s="40"/>
      <c r="C30" s="24"/>
      <c r="D30" s="23"/>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1">
        <f t="shared" si="0"/>
        <v>0</v>
      </c>
      <c r="AK30" s="20">
        <f t="shared" si="1"/>
        <v>0</v>
      </c>
      <c r="AL30" s="43"/>
      <c r="AM30" s="43"/>
    </row>
    <row r="31" spans="1:39" ht="18" customHeight="1" x14ac:dyDescent="0.4">
      <c r="A31" s="47" t="s">
        <v>31</v>
      </c>
      <c r="B31" s="45"/>
      <c r="C31" s="45"/>
      <c r="D31" s="45"/>
      <c r="E31" s="18">
        <f t="shared" ref="E31:AI31" si="2">+SUM(E11:E30)</f>
        <v>0</v>
      </c>
      <c r="F31" s="18">
        <f t="shared" si="2"/>
        <v>0</v>
      </c>
      <c r="G31" s="18">
        <f t="shared" si="2"/>
        <v>0</v>
      </c>
      <c r="H31" s="18">
        <f t="shared" si="2"/>
        <v>0</v>
      </c>
      <c r="I31" s="18">
        <f t="shared" si="2"/>
        <v>0</v>
      </c>
      <c r="J31" s="18">
        <f t="shared" si="2"/>
        <v>0</v>
      </c>
      <c r="K31" s="18">
        <f t="shared" si="2"/>
        <v>0</v>
      </c>
      <c r="L31" s="18">
        <f t="shared" si="2"/>
        <v>0</v>
      </c>
      <c r="M31" s="18">
        <f t="shared" si="2"/>
        <v>0</v>
      </c>
      <c r="N31" s="18">
        <f t="shared" si="2"/>
        <v>0</v>
      </c>
      <c r="O31" s="18">
        <f t="shared" si="2"/>
        <v>0</v>
      </c>
      <c r="P31" s="18">
        <f t="shared" si="2"/>
        <v>0</v>
      </c>
      <c r="Q31" s="18">
        <f t="shared" si="2"/>
        <v>0</v>
      </c>
      <c r="R31" s="18">
        <f t="shared" si="2"/>
        <v>0</v>
      </c>
      <c r="S31" s="18">
        <f t="shared" si="2"/>
        <v>0</v>
      </c>
      <c r="T31" s="18">
        <f t="shared" si="2"/>
        <v>0</v>
      </c>
      <c r="U31" s="18">
        <f t="shared" si="2"/>
        <v>0</v>
      </c>
      <c r="V31" s="18">
        <f t="shared" si="2"/>
        <v>0</v>
      </c>
      <c r="W31" s="18">
        <f t="shared" si="2"/>
        <v>0</v>
      </c>
      <c r="X31" s="18">
        <f t="shared" si="2"/>
        <v>0</v>
      </c>
      <c r="Y31" s="18">
        <f t="shared" si="2"/>
        <v>0</v>
      </c>
      <c r="Z31" s="18">
        <f t="shared" si="2"/>
        <v>0</v>
      </c>
      <c r="AA31" s="18">
        <f t="shared" si="2"/>
        <v>0</v>
      </c>
      <c r="AB31" s="18">
        <f t="shared" si="2"/>
        <v>0</v>
      </c>
      <c r="AC31" s="18">
        <f t="shared" si="2"/>
        <v>0</v>
      </c>
      <c r="AD31" s="18">
        <f t="shared" si="2"/>
        <v>0</v>
      </c>
      <c r="AE31" s="18">
        <f t="shared" si="2"/>
        <v>0</v>
      </c>
      <c r="AF31" s="18">
        <f t="shared" si="2"/>
        <v>0</v>
      </c>
      <c r="AG31" s="18">
        <f t="shared" si="2"/>
        <v>0</v>
      </c>
      <c r="AH31" s="18">
        <f t="shared" si="2"/>
        <v>0</v>
      </c>
      <c r="AI31" s="18">
        <f t="shared" si="2"/>
        <v>0</v>
      </c>
      <c r="AJ31" s="21">
        <f t="shared" si="0"/>
        <v>0</v>
      </c>
      <c r="AK31" s="20">
        <f t="shared" si="1"/>
        <v>0</v>
      </c>
      <c r="AL31" s="44"/>
      <c r="AM31" s="44"/>
    </row>
    <row r="32" spans="1:39" ht="18" customHeight="1" x14ac:dyDescent="0.4">
      <c r="A32" s="45" t="s">
        <v>30</v>
      </c>
      <c r="B32" s="45"/>
      <c r="C32" s="45"/>
      <c r="D32" s="46"/>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8"/>
      <c r="AK32" s="17"/>
      <c r="AL32" s="44"/>
      <c r="AM32" s="44"/>
    </row>
    <row r="33" spans="1:38" ht="15" customHeight="1" x14ac:dyDescent="0.4">
      <c r="A33" s="16"/>
      <c r="B33" s="16"/>
      <c r="C33" s="16"/>
      <c r="D33" s="16"/>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16"/>
      <c r="AK33" s="16"/>
      <c r="AL33" s="9"/>
    </row>
    <row r="34" spans="1:38" ht="15" customHeight="1" x14ac:dyDescent="0.4">
      <c r="A34" s="3" t="s">
        <v>29</v>
      </c>
      <c r="B34" s="15"/>
      <c r="C34" s="13"/>
      <c r="D34" s="13"/>
      <c r="E34" s="14"/>
      <c r="F34" s="13"/>
      <c r="G34" s="12"/>
      <c r="H34" s="12"/>
      <c r="I34" s="12"/>
      <c r="J34" s="12"/>
      <c r="K34" s="12"/>
      <c r="L34" s="12"/>
      <c r="M34" s="12"/>
      <c r="N34" s="12"/>
      <c r="O34" s="12"/>
      <c r="P34" s="12"/>
      <c r="Q34" s="12">
        <v>6</v>
      </c>
      <c r="R34" s="12"/>
      <c r="S34" s="12"/>
      <c r="T34" s="12"/>
      <c r="U34" s="12"/>
      <c r="V34" s="12"/>
      <c r="W34" s="12">
        <v>7</v>
      </c>
      <c r="X34" s="12"/>
      <c r="Y34" s="12"/>
      <c r="Z34" s="12"/>
      <c r="AA34" s="12"/>
      <c r="AB34" s="12"/>
      <c r="AC34" s="12">
        <v>8</v>
      </c>
      <c r="AD34" s="12"/>
      <c r="AE34" s="12"/>
      <c r="AF34" s="11"/>
      <c r="AG34" s="11"/>
      <c r="AH34" s="11"/>
      <c r="AI34" s="11">
        <v>9</v>
      </c>
      <c r="AJ34" s="10"/>
      <c r="AK34" s="10"/>
      <c r="AL34" s="9"/>
    </row>
    <row r="35" spans="1:38" s="3" customFormat="1" ht="15" customHeight="1" x14ac:dyDescent="0.4">
      <c r="A35" s="3" t="s">
        <v>28</v>
      </c>
      <c r="B35" s="8"/>
      <c r="C35" s="8"/>
      <c r="D35" s="8"/>
      <c r="E35" s="8"/>
      <c r="F35" s="8"/>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row>
    <row r="36" spans="1:38" s="3" customFormat="1" ht="15" customHeight="1" x14ac:dyDescent="0.4">
      <c r="A36" s="3" t="s">
        <v>27</v>
      </c>
      <c r="B36" s="8"/>
      <c r="C36" s="8"/>
      <c r="D36" s="8"/>
      <c r="E36" s="8"/>
      <c r="F36" s="8"/>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row>
    <row r="37" spans="1:38" s="3" customFormat="1" ht="15" customHeight="1" x14ac:dyDescent="0.4">
      <c r="A37" s="3" t="s">
        <v>26</v>
      </c>
      <c r="B37" s="8"/>
      <c r="C37" s="8"/>
      <c r="D37" s="8"/>
      <c r="E37" s="8"/>
      <c r="F37" s="8"/>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row>
    <row r="38" spans="1:38" s="3" customFormat="1" ht="15" customHeight="1" x14ac:dyDescent="0.4">
      <c r="A38" s="3" t="s">
        <v>25</v>
      </c>
      <c r="B38" s="8"/>
      <c r="C38" s="8"/>
      <c r="D38" s="8"/>
      <c r="E38" s="8"/>
      <c r="F38" s="8"/>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row>
    <row r="39" spans="1:38" ht="15" customHeight="1" x14ac:dyDescent="0.4">
      <c r="A39" s="3" t="s">
        <v>24</v>
      </c>
      <c r="B39" s="4"/>
      <c r="C39" s="3"/>
      <c r="D39" s="3"/>
      <c r="E39" s="3"/>
      <c r="F39" s="3"/>
    </row>
    <row r="40" spans="1:38" ht="15" customHeight="1" x14ac:dyDescent="0.4">
      <c r="A40" s="3" t="s">
        <v>23</v>
      </c>
      <c r="B40" s="4"/>
      <c r="C40" s="3"/>
      <c r="D40" s="3"/>
      <c r="E40" s="3"/>
      <c r="F40" s="3"/>
    </row>
    <row r="41" spans="1:38" ht="15" customHeight="1" x14ac:dyDescent="0.4">
      <c r="A41" s="3"/>
      <c r="B41" s="6" t="s">
        <v>22</v>
      </c>
      <c r="C41" s="41" t="s">
        <v>21</v>
      </c>
      <c r="D41" s="41"/>
      <c r="E41" s="3"/>
      <c r="F41" s="3"/>
    </row>
    <row r="42" spans="1:38" ht="15" customHeight="1" x14ac:dyDescent="0.4">
      <c r="A42" s="3"/>
      <c r="B42" s="5" t="s">
        <v>20</v>
      </c>
      <c r="C42" s="42" t="s">
        <v>19</v>
      </c>
      <c r="D42" s="42"/>
      <c r="E42" s="3"/>
      <c r="F42" s="3"/>
    </row>
    <row r="43" spans="1:38" ht="15" customHeight="1" x14ac:dyDescent="0.4">
      <c r="A43" s="3"/>
      <c r="B43" s="5" t="s">
        <v>18</v>
      </c>
      <c r="C43" s="42" t="s">
        <v>17</v>
      </c>
      <c r="D43" s="42"/>
      <c r="E43" s="3"/>
      <c r="F43" s="3"/>
    </row>
    <row r="44" spans="1:38" ht="15" customHeight="1" x14ac:dyDescent="0.4">
      <c r="A44" s="3"/>
      <c r="B44" s="5" t="s">
        <v>16</v>
      </c>
      <c r="C44" s="42" t="s">
        <v>15</v>
      </c>
      <c r="D44" s="42"/>
      <c r="E44" s="3"/>
      <c r="F44" s="3"/>
    </row>
    <row r="45" spans="1:38" ht="15" customHeight="1" x14ac:dyDescent="0.4">
      <c r="A45" s="3"/>
      <c r="B45" s="5" t="s">
        <v>14</v>
      </c>
      <c r="C45" s="42" t="s">
        <v>13</v>
      </c>
      <c r="D45" s="42"/>
      <c r="E45" s="3"/>
      <c r="F45" s="3"/>
    </row>
    <row r="46" spans="1:38" ht="15" customHeight="1" x14ac:dyDescent="0.4">
      <c r="A46" s="3"/>
      <c r="B46" s="3" t="s">
        <v>12</v>
      </c>
      <c r="C46" s="3"/>
      <c r="D46" s="3"/>
      <c r="E46" s="3"/>
      <c r="F46" s="3"/>
    </row>
    <row r="47" spans="1:38" ht="15" customHeight="1" x14ac:dyDescent="0.4">
      <c r="A47" s="3"/>
      <c r="B47" s="3" t="s">
        <v>11</v>
      </c>
      <c r="C47" s="3"/>
      <c r="D47" s="3"/>
      <c r="E47" s="3"/>
      <c r="F47" s="3"/>
    </row>
    <row r="48" spans="1:38" ht="15" customHeight="1" x14ac:dyDescent="0.4">
      <c r="A48" s="3"/>
      <c r="B48" s="3" t="s">
        <v>10</v>
      </c>
      <c r="C48" s="3"/>
      <c r="D48" s="3"/>
      <c r="E48" s="3"/>
      <c r="F48" s="3"/>
    </row>
    <row r="49" spans="1:6" ht="15" customHeight="1" x14ac:dyDescent="0.4">
      <c r="A49" s="3" t="s">
        <v>9</v>
      </c>
      <c r="B49" s="4"/>
      <c r="C49" s="3"/>
      <c r="D49" s="3"/>
      <c r="E49" s="3"/>
      <c r="F49" s="3"/>
    </row>
    <row r="50" spans="1:6" ht="15" customHeight="1" x14ac:dyDescent="0.4">
      <c r="A50" s="3" t="s">
        <v>8</v>
      </c>
      <c r="B50" s="4"/>
      <c r="C50" s="3"/>
      <c r="D50" s="3"/>
      <c r="E50" s="3"/>
      <c r="F50" s="3"/>
    </row>
    <row r="51" spans="1:6" ht="15" customHeight="1" x14ac:dyDescent="0.4">
      <c r="A51" s="3" t="s">
        <v>7</v>
      </c>
      <c r="B51" s="4"/>
      <c r="C51" s="3"/>
      <c r="D51" s="3"/>
      <c r="E51" s="3"/>
      <c r="F51" s="3"/>
    </row>
    <row r="52" spans="1:6" ht="15" customHeight="1" x14ac:dyDescent="0.4">
      <c r="A52" s="3" t="s">
        <v>6</v>
      </c>
      <c r="B52" s="4"/>
      <c r="C52" s="3"/>
      <c r="D52" s="3"/>
      <c r="E52" s="3"/>
      <c r="F52" s="3"/>
    </row>
    <row r="53" spans="1:6" ht="15" customHeight="1" x14ac:dyDescent="0.4">
      <c r="A53" s="3" t="s">
        <v>5</v>
      </c>
      <c r="B53" s="4"/>
      <c r="C53" s="3"/>
      <c r="D53" s="3"/>
      <c r="E53" s="3"/>
      <c r="F53" s="3"/>
    </row>
    <row r="54" spans="1:6" ht="15" customHeight="1" x14ac:dyDescent="0.4">
      <c r="A54" s="3" t="s">
        <v>4</v>
      </c>
      <c r="B54" s="4"/>
      <c r="C54" s="3"/>
      <c r="D54" s="3"/>
      <c r="E54" s="3"/>
      <c r="F54" s="3"/>
    </row>
    <row r="55" spans="1:6" ht="15" customHeight="1" x14ac:dyDescent="0.4">
      <c r="A55" s="3" t="s">
        <v>3</v>
      </c>
      <c r="B55" s="4"/>
      <c r="C55" s="3"/>
      <c r="D55" s="3"/>
      <c r="E55" s="3"/>
      <c r="F55" s="3"/>
    </row>
    <row r="56" spans="1:6" ht="15" customHeight="1" x14ac:dyDescent="0.4">
      <c r="A56" s="3" t="s">
        <v>2</v>
      </c>
      <c r="B56" s="4"/>
      <c r="C56" s="3"/>
      <c r="D56" s="3"/>
      <c r="E56" s="3"/>
      <c r="F56" s="3"/>
    </row>
    <row r="57" spans="1:6" ht="15" customHeight="1" x14ac:dyDescent="0.4">
      <c r="A57" s="3" t="s">
        <v>1</v>
      </c>
      <c r="B57" s="4"/>
      <c r="C57" s="3"/>
      <c r="D57" s="3"/>
      <c r="E57" s="3"/>
      <c r="F57" s="3"/>
    </row>
    <row r="58" spans="1:6" ht="15" customHeight="1" x14ac:dyDescent="0.4">
      <c r="A58" s="3" t="s">
        <v>0</v>
      </c>
      <c r="B58" s="4"/>
      <c r="C58" s="3"/>
      <c r="D58" s="3"/>
      <c r="E58" s="3"/>
      <c r="F58" s="3"/>
    </row>
  </sheetData>
  <mergeCells count="50">
    <mergeCell ref="AL7:AM10"/>
    <mergeCell ref="AJ1:AM1"/>
    <mergeCell ref="AJ2:AM2"/>
    <mergeCell ref="AJ3:AM3"/>
    <mergeCell ref="AJ4:AM4"/>
    <mergeCell ref="AJ7:AJ10"/>
    <mergeCell ref="AK7:AK10"/>
    <mergeCell ref="Z8:AF8"/>
    <mergeCell ref="AG8:AI8"/>
    <mergeCell ref="T2:U2"/>
    <mergeCell ref="R2:S2"/>
    <mergeCell ref="L2:O2"/>
    <mergeCell ref="AG5:AI5"/>
    <mergeCell ref="E7:AI7"/>
    <mergeCell ref="P2:Q2"/>
    <mergeCell ref="A32:D32"/>
    <mergeCell ref="D7:D10"/>
    <mergeCell ref="E8:K8"/>
    <mergeCell ref="L8:R8"/>
    <mergeCell ref="S8:Y8"/>
    <mergeCell ref="B7:B10"/>
    <mergeCell ref="C7:C10"/>
    <mergeCell ref="A7:A10"/>
    <mergeCell ref="A31:D31"/>
    <mergeCell ref="AL18:AM18"/>
    <mergeCell ref="AL19:AM19"/>
    <mergeCell ref="AL20:AM20"/>
    <mergeCell ref="AL11:AM11"/>
    <mergeCell ref="AL12:AM12"/>
    <mergeCell ref="AL13:AM13"/>
    <mergeCell ref="AL14:AM14"/>
    <mergeCell ref="AL15:AM15"/>
    <mergeCell ref="AL16:AM16"/>
    <mergeCell ref="AL17:AM17"/>
    <mergeCell ref="AL31:AM32"/>
    <mergeCell ref="AL26:AM26"/>
    <mergeCell ref="AL27:AM27"/>
    <mergeCell ref="AL28:AM28"/>
    <mergeCell ref="AL29:AM29"/>
    <mergeCell ref="AL30:AM30"/>
    <mergeCell ref="AL21:AM21"/>
    <mergeCell ref="AL22:AM22"/>
    <mergeCell ref="AL23:AM23"/>
    <mergeCell ref="AL24:AM24"/>
    <mergeCell ref="AL25:AM25"/>
    <mergeCell ref="C41:D41"/>
    <mergeCell ref="C42:D42"/>
    <mergeCell ref="C43:D43"/>
    <mergeCell ref="C44:D44"/>
    <mergeCell ref="C45:D45"/>
  </mergeCells>
  <phoneticPr fontId="3"/>
  <dataValidations count="3">
    <dataValidation type="list" allowBlank="1" showInputMessage="1" showErrorMessage="1" sqref="AJ4:AM4" xr:uid="{00000000-0002-0000-0100-000002000000}">
      <formula1>"予定,実績"</formula1>
    </dataValidation>
    <dataValidation type="list" allowBlank="1" showInputMessage="1" showErrorMessage="1" sqref="AJ3:AM3" xr:uid="{00000000-0002-0000-0100-000001000000}">
      <formula1>"４週,歴月"</formula1>
    </dataValidation>
    <dataValidation type="list" allowBlank="1" showInputMessage="1" showErrorMessage="1" sqref="C11:C30" xr:uid="{00000000-0002-0000-0100-000000000000}">
      <formula1>"A,B,C,D"</formula1>
    </dataValidation>
  </dataValidations>
  <printOptions horizontalCentered="1" verticalCentered="1"/>
  <pageMargins left="0.19685039370078741" right="0.19685039370078741" top="0.39370078740157483" bottom="0.19685039370078741" header="0.19685039370078741" footer="0.39370078740157483"/>
  <pageSetup paperSize="9" scale="65" orientation="portrait" r:id="rId1"/>
  <headerFooter alignWithMargins="0">
    <oddHeader>&amp;L&amp;"ＭＳ ゴシック,標準"&amp;10（参考様式）</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勤務形態一覧表</vt:lpstr>
      <vt:lpstr>勤務形態一覧表!Print_Area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YJ126</dc:creator>
  <cp:lastModifiedBy>YJ126</cp:lastModifiedBy>
  <dcterms:created xsi:type="dcterms:W3CDTF">2025-06-02T02:10:18Z</dcterms:created>
  <dcterms:modified xsi:type="dcterms:W3CDTF">2026-05-19T07:51:51Z</dcterms:modified>
</cp:coreProperties>
</file>